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516"/>
  <workbookPr defaultThemeVersion="124226"/>
  <bookViews>
    <workbookView xWindow="720" yWindow="405" windowWidth="27555" windowHeight="12300" xr2:uid="{00000000-000D-0000-FFFF-FFFF00000000}"/>
  </bookViews>
  <sheets>
    <sheet name="08-2016" sheetId="1" r:id="rId1"/>
  </sheets>
  <calcPr calcId="171026"/>
</workbook>
</file>

<file path=xl/calcChain.xml><?xml version="1.0" encoding="utf-8"?>
<calcChain xmlns="http://schemas.openxmlformats.org/spreadsheetml/2006/main">
  <c r="F23" i="1" l="1"/>
  <c r="G19" i="1"/>
  <c r="F19" i="1"/>
  <c r="E19" i="1"/>
  <c r="D19" i="1"/>
  <c r="C19" i="1"/>
  <c r="H18" i="1"/>
  <c r="I18" i="1"/>
  <c r="H17" i="1"/>
  <c r="I17" i="1"/>
  <c r="H16" i="1"/>
  <c r="I16" i="1"/>
  <c r="H15" i="1"/>
  <c r="I15" i="1"/>
  <c r="H14" i="1"/>
  <c r="I14" i="1"/>
  <c r="H13" i="1"/>
  <c r="I13" i="1"/>
  <c r="H12" i="1"/>
  <c r="I12" i="1"/>
  <c r="H11" i="1"/>
  <c r="I11" i="1"/>
  <c r="H10" i="1"/>
  <c r="I10" i="1"/>
  <c r="H9" i="1"/>
  <c r="I9" i="1"/>
  <c r="H8" i="1"/>
  <c r="I8" i="1"/>
  <c r="H7" i="1"/>
  <c r="I7" i="1"/>
  <c r="H6" i="1"/>
  <c r="I6" i="1"/>
  <c r="H5" i="1"/>
  <c r="I5" i="1"/>
  <c r="H4" i="1"/>
  <c r="I4" i="1"/>
  <c r="H19" i="1"/>
  <c r="I19" i="1"/>
</calcChain>
</file>

<file path=xl/sharedStrings.xml><?xml version="1.0" encoding="utf-8"?>
<sst xmlns="http://schemas.openxmlformats.org/spreadsheetml/2006/main" count="42" uniqueCount="29">
  <si>
    <t>CÂMARA MUNICIPAL DE COLATINA</t>
  </si>
  <si>
    <t>DETALHAMENTO DA FOLHA PAGAMENTO - SUBSÍDIO MENSAL  - 08/2016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</si>
  <si>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</si>
  <si>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</si>
  <si>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</si>
  <si>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</si>
  <si>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</si>
  <si>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</si>
  <si>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</si>
  <si>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</si>
  <si>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</si>
  <si>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</si>
  <si>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</si>
  <si>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</si>
  <si>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Eliesio Braz Bolzani</t>
  </si>
  <si>
    <t>Helio da Silva</t>
  </si>
  <si>
    <t>Joao Bras Matias Gouvea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</si>
  <si>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</si>
  <si>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</si>
  <si>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</si>
  <si>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</si>
  <si>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</si>
  <si>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</si>
  <si>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</si>
  <si>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Marlucio Pedro do Nascimento</t>
  </si>
  <si>
    <t>Olmir Fernando de Araujo Castiglioni</t>
  </si>
  <si>
    <t>Renzo de Vasconcelos</t>
  </si>
  <si>
    <t>Sergio Meneguelli</t>
  </si>
  <si>
    <t>TOTAL VEREADOR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</si>
</sst>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&quot;R$&quot;\ #,##0.00"/>
    <numFmt numFmtId="166" formatCode="&quot;R$&quot;\ #,##0.00;[Red]&quot;R$&quot;\ 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17" borderId="5" applyNumberFormat="0" applyAlignment="0" applyProtection="0"/>
    <xf numFmtId="0" fontId="14" fillId="18" borderId="6" applyNumberFormat="0" applyAlignment="0" applyProtection="0"/>
    <xf numFmtId="0" fontId="15" fillId="0" borderId="7" applyNumberFormat="0" applyFill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5" applyNumberFormat="0" applyAlignment="0" applyProtection="0"/>
    <xf numFmtId="0" fontId="17" fillId="4" borderId="0" applyNumberFormat="0" applyBorder="0" applyAlignment="0" applyProtection="0"/>
    <xf numFmtId="0" fontId="18" fillId="23" borderId="0" applyNumberFormat="0" applyBorder="0" applyAlignment="0" applyProtection="0"/>
    <xf numFmtId="0" fontId="10" fillId="24" borderId="8" applyNumberFormat="0" applyFont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3" applyNumberFormat="0" applyFill="0" applyAlignment="0" applyProtection="0"/>
  </cellStyleXfs>
  <cellXfs count="22">
    <xf numFmtId="0" fontId="0" fillId="0" borderId="0" xfId="0"/>
    <xf numFmtId="0" fontId="5" fillId="0" borderId="4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2" applyFont="1" applyBorder="1"/>
    <xf numFmtId="0" fontId="7" fillId="0" borderId="4" xfId="2" applyFont="1" applyBorder="1" applyAlignment="1">
      <alignment horizontal="center"/>
    </xf>
    <xf numFmtId="165" fontId="3" fillId="0" borderId="4" xfId="3" applyNumberFormat="1" applyFont="1" applyBorder="1"/>
    <xf numFmtId="166" fontId="3" fillId="0" borderId="4" xfId="3" applyNumberFormat="1" applyFont="1" applyBorder="1"/>
    <xf numFmtId="166" fontId="8" fillId="0" borderId="4" xfId="3" applyNumberFormat="1" applyFont="1" applyBorder="1"/>
    <xf numFmtId="165" fontId="9" fillId="0" borderId="4" xfId="3" applyNumberFormat="1" applyFont="1" applyBorder="1"/>
    <xf numFmtId="165" fontId="5" fillId="2" borderId="4" xfId="3" applyNumberFormat="1" applyFont="1" applyFill="1" applyBorder="1"/>
    <xf numFmtId="166" fontId="5" fillId="2" borderId="4" xfId="3" applyNumberFormat="1" applyFont="1" applyFill="1" applyBorder="1"/>
    <xf numFmtId="166" fontId="6" fillId="0" borderId="4" xfId="3" applyNumberFormat="1" applyFont="1" applyBorder="1"/>
    <xf numFmtId="165" fontId="5" fillId="0" borderId="4" xfId="3" applyNumberFormat="1" applyFont="1" applyBorder="1"/>
    <xf numFmtId="165" fontId="0" fillId="0" borderId="0" xfId="0" applyNumberFormat="1"/>
    <xf numFmtId="164" fontId="0" fillId="0" borderId="0" xfId="1" applyFont="1"/>
    <xf numFmtId="164" fontId="0" fillId="0" borderId="0" xfId="0" applyNumberFormat="1"/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</cellXfs>
  <cellStyles count="45">
    <cellStyle name="20% - Ênfase1 2" xfId="4" xr:uid="{00000000-0005-0000-0000-000000000000}"/>
    <cellStyle name="20% - Ênfase2 2" xfId="5" xr:uid="{00000000-0005-0000-0000-000001000000}"/>
    <cellStyle name="20% - Ênfase3 2" xfId="6" xr:uid="{00000000-0005-0000-0000-000002000000}"/>
    <cellStyle name="20% - Ênfase4 2" xfId="7" xr:uid="{00000000-0005-0000-0000-000003000000}"/>
    <cellStyle name="20% - Ênfase5 2" xfId="8" xr:uid="{00000000-0005-0000-0000-000004000000}"/>
    <cellStyle name="20% - Ênfase6 2" xfId="9" xr:uid="{00000000-0005-0000-0000-000005000000}"/>
    <cellStyle name="40% - Ênfase1 2" xfId="10" xr:uid="{00000000-0005-0000-0000-000006000000}"/>
    <cellStyle name="40% - Ênfase2 2" xfId="11" xr:uid="{00000000-0005-0000-0000-000007000000}"/>
    <cellStyle name="40% - Ênfase3 2" xfId="12" xr:uid="{00000000-0005-0000-0000-000008000000}"/>
    <cellStyle name="40% - Ênfase4 2" xfId="13" xr:uid="{00000000-0005-0000-0000-000009000000}"/>
    <cellStyle name="40% - Ênfase5 2" xfId="14" xr:uid="{00000000-0005-0000-0000-00000A000000}"/>
    <cellStyle name="40% - Ênfase6 2" xfId="15" xr:uid="{00000000-0005-0000-0000-00000B000000}"/>
    <cellStyle name="60% - Ênfase1 2" xfId="16" xr:uid="{00000000-0005-0000-0000-00000C000000}"/>
    <cellStyle name="60% - Ênfase2 2" xfId="17" xr:uid="{00000000-0005-0000-0000-00000D000000}"/>
    <cellStyle name="60% - Ênfase3 2" xfId="18" xr:uid="{00000000-0005-0000-0000-00000E000000}"/>
    <cellStyle name="60% - Ênfase4 2" xfId="19" xr:uid="{00000000-0005-0000-0000-00000F000000}"/>
    <cellStyle name="60% - Ênfase5 2" xfId="20" xr:uid="{00000000-0005-0000-0000-000010000000}"/>
    <cellStyle name="60% - Ênfase6 2" xfId="21" xr:uid="{00000000-0005-0000-0000-000011000000}"/>
    <cellStyle name="Bom 2" xfId="22" xr:uid="{00000000-0005-0000-0000-000012000000}"/>
    <cellStyle name="Cálculo 2" xfId="23" xr:uid="{00000000-0005-0000-0000-000013000000}"/>
    <cellStyle name="Célula de Verificação 2" xfId="24" xr:uid="{00000000-0005-0000-0000-000014000000}"/>
    <cellStyle name="Célula Vinculada 2" xfId="25" xr:uid="{00000000-0005-0000-0000-000015000000}"/>
    <cellStyle name="Comma" xfId="1" builtinId="3"/>
    <cellStyle name="Ênfase1 2" xfId="26" xr:uid="{00000000-0005-0000-0000-000016000000}"/>
    <cellStyle name="Ênfase2 2" xfId="27" xr:uid="{00000000-0005-0000-0000-000017000000}"/>
    <cellStyle name="Ênfase3 2" xfId="28" xr:uid="{00000000-0005-0000-0000-000018000000}"/>
    <cellStyle name="Ênfase4 2" xfId="29" xr:uid="{00000000-0005-0000-0000-000019000000}"/>
    <cellStyle name="Ênfase5 2" xfId="30" xr:uid="{00000000-0005-0000-0000-00001A000000}"/>
    <cellStyle name="Ênfase6 2" xfId="31" xr:uid="{00000000-0005-0000-0000-00001B000000}"/>
    <cellStyle name="Entrada 2" xfId="32" xr:uid="{00000000-0005-0000-0000-00001C000000}"/>
    <cellStyle name="Incorreto 2" xfId="33" xr:uid="{00000000-0005-0000-0000-00001D000000}"/>
    <cellStyle name="Neutra 2" xfId="34" xr:uid="{00000000-0005-0000-0000-00001E000000}"/>
    <cellStyle name="Normal" xfId="0" builtinId="0"/>
    <cellStyle name="Normal 2" xfId="2" xr:uid="{00000000-0005-0000-0000-000020000000}"/>
    <cellStyle name="Nota 2" xfId="35" xr:uid="{00000000-0005-0000-0000-000021000000}"/>
    <cellStyle name="Saída 2" xfId="36" xr:uid="{00000000-0005-0000-0000-000022000000}"/>
    <cellStyle name="Separador de milhares 2" xfId="3" xr:uid="{00000000-0005-0000-0000-000023000000}"/>
    <cellStyle name="Texto de Aviso 2" xfId="37" xr:uid="{00000000-0005-0000-0000-000024000000}"/>
    <cellStyle name="Texto Explicativo 2" xfId="38" xr:uid="{00000000-0005-0000-0000-000025000000}"/>
    <cellStyle name="Título 1 2" xfId="39" xr:uid="{00000000-0005-0000-0000-000026000000}"/>
    <cellStyle name="Título 2 2" xfId="40" xr:uid="{00000000-0005-0000-0000-000027000000}"/>
    <cellStyle name="Título 3 2" xfId="41" xr:uid="{00000000-0005-0000-0000-000028000000}"/>
    <cellStyle name="Título 4 2" xfId="42" xr:uid="{00000000-0005-0000-0000-000029000000}"/>
    <cellStyle name="Título 5" xfId="43" xr:uid="{00000000-0005-0000-0000-00002A000000}"/>
    <cellStyle name="Total 2" xfId="44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</sheetPr>
  <dimension ref="A1:I35"/>
  <sheetViews>
    <sheetView tabSelected="1" workbookViewId="0" xr3:uid="{AEA406A1-0E4B-5B11-9CD5-51D6E497D94C}">
      <selection activeCell="I19" sqref="I19"/>
    </sheetView>
  </sheetViews>
  <sheetFormatPr defaultRowHeight="1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ht="18">
      <c r="A2" s="17" t="s">
        <v>1</v>
      </c>
      <c r="B2" s="18"/>
      <c r="C2" s="18"/>
      <c r="D2" s="18"/>
      <c r="E2" s="18"/>
      <c r="F2" s="18"/>
      <c r="G2" s="18"/>
      <c r="H2" s="18"/>
      <c r="I2" s="19"/>
    </row>
    <row r="3" spans="1:9" ht="47.25">
      <c r="A3" s="1" t="s">
        <v>2</v>
      </c>
      <c r="B3" s="1" t="s">
        <v>3</v>
      </c>
      <c r="C3" s="2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2" t="s">
        <v>10</v>
      </c>
    </row>
    <row r="4" spans="1:9" ht="15.75">
      <c r="A4" s="4" t="s">
        <v>11</v>
      </c>
      <c r="B4" s="5" t="s">
        <v>12</v>
      </c>
      <c r="C4" s="6">
        <v>3856.65</v>
      </c>
      <c r="D4" s="7">
        <v>-450.62</v>
      </c>
      <c r="E4" s="7">
        <v>-156.1</v>
      </c>
      <c r="F4" s="7">
        <v>-97.5</v>
      </c>
      <c r="G4" s="7">
        <v>-928.81</v>
      </c>
      <c r="H4" s="8">
        <f>D4+E4+F4+G4</f>
        <v>-1633.03</v>
      </c>
      <c r="I4" s="9">
        <f>C4+H4</f>
        <v>2223.62</v>
      </c>
    </row>
    <row r="5" spans="1:9" ht="15.75">
      <c r="A5" s="4" t="s">
        <v>13</v>
      </c>
      <c r="B5" s="5" t="s">
        <v>12</v>
      </c>
      <c r="C5" s="6">
        <v>3856.65</v>
      </c>
      <c r="D5" s="7">
        <v>-424.23</v>
      </c>
      <c r="E5" s="7">
        <v>-160.06</v>
      </c>
      <c r="F5" s="7">
        <v>0</v>
      </c>
      <c r="G5" s="7">
        <v>-936.22</v>
      </c>
      <c r="H5" s="8">
        <f t="shared" ref="H5:H18" si="0">D5+E5+F5+G5</f>
        <v>-1520.51</v>
      </c>
      <c r="I5" s="9">
        <f t="shared" ref="I5:I18" si="1">C5+H5</f>
        <v>2336.1400000000003</v>
      </c>
    </row>
    <row r="6" spans="1:9" ht="15.75">
      <c r="A6" s="4" t="s">
        <v>14</v>
      </c>
      <c r="B6" s="5" t="s">
        <v>12</v>
      </c>
      <c r="C6" s="6">
        <v>3856.65</v>
      </c>
      <c r="D6" s="7">
        <v>-448.45</v>
      </c>
      <c r="E6" s="7">
        <v>-156.43</v>
      </c>
      <c r="F6" s="7">
        <v>-97.55</v>
      </c>
      <c r="G6" s="7">
        <v>0</v>
      </c>
      <c r="H6" s="8">
        <f>D6+E6+F6+G6</f>
        <v>-702.43</v>
      </c>
      <c r="I6" s="9">
        <f>C6+H6</f>
        <v>3154.2200000000003</v>
      </c>
    </row>
    <row r="7" spans="1:9" ht="15.75">
      <c r="A7" s="4" t="s">
        <v>15</v>
      </c>
      <c r="B7" s="5" t="s">
        <v>12</v>
      </c>
      <c r="C7" s="6">
        <v>3856.65</v>
      </c>
      <c r="D7" s="7">
        <v>-424.23</v>
      </c>
      <c r="E7" s="7">
        <v>-160.06</v>
      </c>
      <c r="F7" s="7">
        <v>0</v>
      </c>
      <c r="G7" s="7">
        <v>0</v>
      </c>
      <c r="H7" s="8">
        <f>D7+E7+F7+G7</f>
        <v>-584.29</v>
      </c>
      <c r="I7" s="9">
        <f>C7+H7</f>
        <v>3272.36</v>
      </c>
    </row>
    <row r="8" spans="1:9" ht="15.75">
      <c r="A8" s="4" t="s">
        <v>16</v>
      </c>
      <c r="B8" s="5" t="s">
        <v>12</v>
      </c>
      <c r="C8" s="6">
        <v>3856.65</v>
      </c>
      <c r="D8" s="7">
        <v>-424.23</v>
      </c>
      <c r="E8" s="7">
        <v>-160.06</v>
      </c>
      <c r="F8" s="7">
        <v>0</v>
      </c>
      <c r="G8" s="7">
        <v>-478.32</v>
      </c>
      <c r="H8" s="8">
        <f>D8+E8+F8+G8</f>
        <v>-1062.6099999999999</v>
      </c>
      <c r="I8" s="9">
        <f>C8+H8</f>
        <v>2794.04</v>
      </c>
    </row>
    <row r="9" spans="1:9" ht="15.75">
      <c r="A9" s="4" t="s">
        <v>17</v>
      </c>
      <c r="B9" s="5" t="s">
        <v>18</v>
      </c>
      <c r="C9" s="6">
        <v>4701.8500000000004</v>
      </c>
      <c r="D9" s="7">
        <v>-517.20000000000005</v>
      </c>
      <c r="E9" s="7">
        <v>-305.42</v>
      </c>
      <c r="F9" s="7">
        <v>0</v>
      </c>
      <c r="G9" s="7">
        <v>-1409.03</v>
      </c>
      <c r="H9" s="8">
        <f t="shared" si="0"/>
        <v>-2231.65</v>
      </c>
      <c r="I9" s="9">
        <f t="shared" si="1"/>
        <v>2470.2000000000003</v>
      </c>
    </row>
    <row r="10" spans="1:9" ht="15.75">
      <c r="A10" s="4" t="s">
        <v>19</v>
      </c>
      <c r="B10" s="5" t="s">
        <v>12</v>
      </c>
      <c r="C10" s="6">
        <v>3856.65</v>
      </c>
      <c r="D10" s="7">
        <v>-424.23</v>
      </c>
      <c r="E10" s="7">
        <v>-160.06</v>
      </c>
      <c r="F10" s="7">
        <v>0</v>
      </c>
      <c r="G10" s="7">
        <v>0</v>
      </c>
      <c r="H10" s="8">
        <f t="shared" si="0"/>
        <v>-584.29</v>
      </c>
      <c r="I10" s="9">
        <f t="shared" si="1"/>
        <v>3272.36</v>
      </c>
    </row>
    <row r="11" spans="1:9" ht="15.75">
      <c r="A11" s="4" t="s">
        <v>20</v>
      </c>
      <c r="B11" s="5" t="s">
        <v>12</v>
      </c>
      <c r="C11" s="6">
        <v>3856.65</v>
      </c>
      <c r="D11" s="7">
        <v>-424.23</v>
      </c>
      <c r="E11" s="7">
        <v>-160.06</v>
      </c>
      <c r="F11" s="7">
        <v>0</v>
      </c>
      <c r="G11" s="7">
        <v>-1324</v>
      </c>
      <c r="H11" s="8">
        <f t="shared" si="0"/>
        <v>-1908.29</v>
      </c>
      <c r="I11" s="9">
        <f t="shared" si="1"/>
        <v>1948.3600000000001</v>
      </c>
    </row>
    <row r="12" spans="1:9" ht="15.75">
      <c r="A12" s="4" t="s">
        <v>21</v>
      </c>
      <c r="B12" s="5" t="s">
        <v>12</v>
      </c>
      <c r="C12" s="6">
        <v>3856.65</v>
      </c>
      <c r="D12" s="7">
        <v>-424.23</v>
      </c>
      <c r="E12" s="7">
        <v>-160.06</v>
      </c>
      <c r="F12" s="7">
        <v>0</v>
      </c>
      <c r="G12" s="7">
        <v>-912.23</v>
      </c>
      <c r="H12" s="8">
        <f t="shared" si="0"/>
        <v>-1496.52</v>
      </c>
      <c r="I12" s="9">
        <f t="shared" si="1"/>
        <v>2360.13</v>
      </c>
    </row>
    <row r="13" spans="1:9" ht="15.75">
      <c r="A13" s="4" t="s">
        <v>22</v>
      </c>
      <c r="B13" s="5" t="s">
        <v>12</v>
      </c>
      <c r="C13" s="6">
        <v>3856.65</v>
      </c>
      <c r="D13" s="7">
        <v>-424.23</v>
      </c>
      <c r="E13" s="7">
        <v>-160.06</v>
      </c>
      <c r="F13" s="7">
        <v>0</v>
      </c>
      <c r="G13" s="7">
        <v>0</v>
      </c>
      <c r="H13" s="8">
        <f t="shared" si="0"/>
        <v>-584.29</v>
      </c>
      <c r="I13" s="9">
        <f t="shared" si="1"/>
        <v>3272.36</v>
      </c>
    </row>
    <row r="14" spans="1:9" ht="15.75">
      <c r="A14" s="4" t="s">
        <v>23</v>
      </c>
      <c r="B14" s="5" t="s">
        <v>12</v>
      </c>
      <c r="C14" s="6">
        <v>3856.65</v>
      </c>
      <c r="D14" s="7">
        <v>-329.72</v>
      </c>
      <c r="E14" s="7">
        <v>-174.24</v>
      </c>
      <c r="F14" s="7">
        <v>-192.83</v>
      </c>
      <c r="G14" s="7">
        <v>-551.52</v>
      </c>
      <c r="H14" s="8">
        <f t="shared" si="0"/>
        <v>-1248.31</v>
      </c>
      <c r="I14" s="9">
        <f t="shared" si="1"/>
        <v>2608.34</v>
      </c>
    </row>
    <row r="15" spans="1:9" ht="15.75">
      <c r="A15" s="4" t="s">
        <v>24</v>
      </c>
      <c r="B15" s="5" t="s">
        <v>12</v>
      </c>
      <c r="C15" s="6">
        <v>3856.65</v>
      </c>
      <c r="D15" s="7">
        <v>-424.23</v>
      </c>
      <c r="E15" s="7">
        <v>-160.06</v>
      </c>
      <c r="F15" s="7">
        <v>-192.83</v>
      </c>
      <c r="G15" s="7">
        <v>0</v>
      </c>
      <c r="H15" s="8">
        <f t="shared" si="0"/>
        <v>-777.12</v>
      </c>
      <c r="I15" s="9">
        <f t="shared" si="1"/>
        <v>3079.53</v>
      </c>
    </row>
    <row r="16" spans="1:9" ht="15.75">
      <c r="A16" s="4" t="s">
        <v>25</v>
      </c>
      <c r="B16" s="5" t="s">
        <v>12</v>
      </c>
      <c r="C16" s="6">
        <v>3856.65</v>
      </c>
      <c r="D16" s="7">
        <v>-424.23</v>
      </c>
      <c r="E16" s="7">
        <v>-160.06</v>
      </c>
      <c r="F16" s="7">
        <v>0</v>
      </c>
      <c r="G16" s="7">
        <v>0</v>
      </c>
      <c r="H16" s="8">
        <f t="shared" si="0"/>
        <v>-584.29</v>
      </c>
      <c r="I16" s="9">
        <f t="shared" si="1"/>
        <v>3272.36</v>
      </c>
    </row>
    <row r="17" spans="1:9" ht="15.75">
      <c r="A17" s="4" t="s">
        <v>26</v>
      </c>
      <c r="B17" s="5" t="s">
        <v>12</v>
      </c>
      <c r="C17" s="6">
        <v>2892.48</v>
      </c>
      <c r="D17" s="7">
        <v>-318.17</v>
      </c>
      <c r="E17" s="7">
        <v>-50.27</v>
      </c>
      <c r="F17" s="7">
        <v>0</v>
      </c>
      <c r="G17" s="7">
        <v>-171.48</v>
      </c>
      <c r="H17" s="8">
        <f t="shared" si="0"/>
        <v>-539.91999999999996</v>
      </c>
      <c r="I17" s="9">
        <f t="shared" si="1"/>
        <v>2352.56</v>
      </c>
    </row>
    <row r="18" spans="1:9" ht="15.75">
      <c r="A18" s="4" t="s">
        <v>27</v>
      </c>
      <c r="B18" s="5" t="s">
        <v>12</v>
      </c>
      <c r="C18" s="6">
        <v>3856.65</v>
      </c>
      <c r="D18" s="7">
        <v>-424.23</v>
      </c>
      <c r="E18" s="7">
        <v>-160.06</v>
      </c>
      <c r="F18" s="7">
        <v>-192.83</v>
      </c>
      <c r="G18" s="7">
        <v>0</v>
      </c>
      <c r="H18" s="8">
        <f t="shared" si="0"/>
        <v>-777.12</v>
      </c>
      <c r="I18" s="9">
        <f t="shared" si="1"/>
        <v>3079.53</v>
      </c>
    </row>
    <row r="19" spans="1:9" ht="15.75">
      <c r="A19" s="20" t="s">
        <v>28</v>
      </c>
      <c r="B19" s="21"/>
      <c r="C19" s="10">
        <f>SUM(C4:C18)</f>
        <v>57730.780000000013</v>
      </c>
      <c r="D19" s="11">
        <f>SUM(D4:D18)</f>
        <v>-6306.4599999999991</v>
      </c>
      <c r="E19" s="11">
        <f>SUM(E4:E18)</f>
        <v>-2443.06</v>
      </c>
      <c r="F19" s="11">
        <f>SUM(F4:F18)</f>
        <v>-773.54000000000008</v>
      </c>
      <c r="G19" s="11">
        <f>SUM(G4:G18)</f>
        <v>-6711.6100000000006</v>
      </c>
      <c r="H19" s="12">
        <f>D19+E19+F19+G19</f>
        <v>-16234.67</v>
      </c>
      <c r="I19" s="13">
        <f>C19+H19</f>
        <v>41496.110000000015</v>
      </c>
    </row>
    <row r="20" spans="1:9">
      <c r="I20" s="14"/>
    </row>
    <row r="22" spans="1:9">
      <c r="B22" s="15"/>
      <c r="C22" s="15"/>
      <c r="D22" s="15"/>
      <c r="E22" s="15"/>
    </row>
    <row r="23" spans="1:9">
      <c r="B23" s="15"/>
      <c r="C23" s="15"/>
      <c r="D23" s="15"/>
      <c r="F23" s="16">
        <f>E22-F22</f>
        <v>0</v>
      </c>
    </row>
    <row r="24" spans="1:9">
      <c r="B24" s="15"/>
      <c r="C24" s="15"/>
      <c r="D24" s="15"/>
    </row>
    <row r="25" spans="1:9">
      <c r="B25" s="15"/>
      <c r="C25" s="15"/>
      <c r="D25" s="15"/>
    </row>
    <row r="26" spans="1:9">
      <c r="B26" s="15"/>
      <c r="C26" s="15"/>
      <c r="D26" s="15"/>
    </row>
    <row r="27" spans="1:9">
      <c r="B27" s="15"/>
      <c r="C27" s="15"/>
      <c r="D27" s="15"/>
    </row>
    <row r="28" spans="1:9">
      <c r="B28" s="15"/>
      <c r="C28" s="15"/>
      <c r="D28" s="15"/>
    </row>
    <row r="29" spans="1:9">
      <c r="B29" s="15"/>
      <c r="C29" s="15"/>
      <c r="D29" s="15"/>
    </row>
    <row r="30" spans="1:9">
      <c r="B30" s="15"/>
      <c r="C30" s="15"/>
      <c r="D30" s="15"/>
    </row>
    <row r="31" spans="1:9">
      <c r="B31" s="15"/>
      <c r="C31" s="15"/>
      <c r="D31" s="15"/>
    </row>
    <row r="32" spans="1:9">
      <c r="B32" s="15"/>
      <c r="C32" s="15"/>
      <c r="D32" s="15"/>
    </row>
    <row r="33" spans="2:4">
      <c r="B33" s="15"/>
      <c r="C33" s="15"/>
      <c r="D33" s="15"/>
    </row>
    <row r="34" spans="2:4">
      <c r="B34" s="15"/>
      <c r="C34" s="15"/>
      <c r="D34" s="15"/>
    </row>
    <row r="35" spans="2:4">
      <c r="B35" s="15"/>
      <c r="C35" s="15"/>
      <c r="D35" s="15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tesouraria</dc:creator>
  <cp:keywords/>
  <dc:description/>
  <cp:lastModifiedBy>tesouraria</cp:lastModifiedBy>
  <cp:revision/>
  <dcterms:created xsi:type="dcterms:W3CDTF">2016-10-19T14:16:44Z</dcterms:created>
  <dcterms:modified xsi:type="dcterms:W3CDTF">2016-10-20T18:59:46Z</dcterms:modified>
  <cp:category/>
  <cp:contentStatus/>
</cp:coreProperties>
</file>